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02701-02800\PN-02714 - LOCKYER STREET 20-24, GOULBURN\CALS\MUSIC\"/>
    </mc:Choice>
  </mc:AlternateContent>
  <xr:revisionPtr revIDLastSave="0" documentId="13_ncr:1_{C0A9F872-F6A7-4AB8-896F-42409F5E6EC1}" xr6:coauthVersionLast="47" xr6:coauthVersionMax="47" xr10:uidLastSave="{00000000-0000-0000-0000-000000000000}"/>
  <bookViews>
    <workbookView xWindow="3480" yWindow="0" windowWidth="14130" windowHeight="15435" xr2:uid="{00000000-000D-0000-FFFF-FFFF00000000}"/>
  </bookViews>
  <sheets>
    <sheet name="NorBE" sheetId="1" r:id="rId1"/>
  </sheets>
  <externalReferences>
    <externalReference r:id="rId2"/>
  </externalReferences>
  <definedNames>
    <definedName name="DataTable">[1]Data!$A$2:$O$39</definedName>
    <definedName name="DetRWT">[1]Data!$AJ$3:$AK$5</definedName>
    <definedName name="Flows">[1]Data!$AM$2:$AQ$6</definedName>
    <definedName name="LookupOSDSize">[1]Data!$AA$3:$AC$13</definedName>
    <definedName name="LookupPrecastSize">[1]Data!$W$3:$Y$12</definedName>
    <definedName name="Maintenance">[1]Data!$AE$3:$AH$7</definedName>
    <definedName name="NodeGeneration">[1]Data!$AM$11:$AN$15</definedName>
    <definedName name="OrificeSize">[1]Data!$R$3:$U$43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C21" i="1"/>
  <c r="D21" i="1"/>
  <c r="E20" i="1" l="1"/>
  <c r="E18" i="1"/>
  <c r="E21" i="1"/>
  <c r="E17" i="1"/>
  <c r="E19" i="1"/>
</calcChain>
</file>

<file path=xl/sharedStrings.xml><?xml version="1.0" encoding="utf-8"?>
<sst xmlns="http://schemas.openxmlformats.org/spreadsheetml/2006/main" count="27" uniqueCount="14">
  <si>
    <t>Pre-Development</t>
  </si>
  <si>
    <t>Source (kg/yr)</t>
  </si>
  <si>
    <t>Residual Load (kg/yr)</t>
  </si>
  <si>
    <t>% Reduction</t>
  </si>
  <si>
    <t>Flow (ML/yr)</t>
  </si>
  <si>
    <t>Total Suspended Solids (kg/yr)</t>
  </si>
  <si>
    <t>Total Phosphorus (kg/yr)</t>
  </si>
  <si>
    <t>Total Nitrogen (kg/yr)</t>
  </si>
  <si>
    <t>Gross Pollutants (kg/yr)</t>
  </si>
  <si>
    <t>Post-Development</t>
  </si>
  <si>
    <t>NorBE</t>
  </si>
  <si>
    <t>Pre-Development Load (kg/yr)</t>
  </si>
  <si>
    <t>Post Development Load (kg/yr)</t>
  </si>
  <si>
    <t>% Pre. Vs Post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</si>
</sst>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1" fontId="0" fillId="0" borderId="0" xfId="0" applyNumberFormat="1"/>
    <xf numFmtId="164" fontId="1" fillId="0" borderId="0" xfId="1" applyNumberFormat="1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3" xfId="0" applyFill="1" applyBorder="1"/>
    <xf numFmtId="164" fontId="1" fillId="2" borderId="5" xfId="1" applyNumberFormat="1" applyFont="1" applyFill="1" applyBorder="1"/>
    <xf numFmtId="164" fontId="2" fillId="2" borderId="5" xfId="1" applyNumberFormat="1" applyFont="1" applyFill="1" applyBorder="1"/>
    <xf numFmtId="164" fontId="2" fillId="2" borderId="8" xfId="1" applyNumberFormat="1" applyFont="1" applyFill="1" applyBorder="1"/>
    <xf numFmtId="11" fontId="0" fillId="0" borderId="7" xfId="0" applyNumberFormat="1" applyBorder="1"/>
    <xf numFmtId="0" fontId="3" fillId="0" borderId="0" xfId="0" applyFont="1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rren\Spreadsheets\MUSIC%20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 Details"/>
      <sheetName val="MailMerge"/>
      <sheetName val="Data"/>
      <sheetName val="RainfallStation"/>
      <sheetName val="Backup"/>
      <sheetName val="Areas"/>
      <sheetName val="NorBE"/>
      <sheetName val="Broad Crested Weir"/>
      <sheetName val="Nodes"/>
      <sheetName val="Target"/>
      <sheetName val="GetColumn"/>
      <sheetName val="Output"/>
      <sheetName val="TreatmentNodes"/>
      <sheetName val="Saved Jobs"/>
    </sheetNames>
    <sheetDataSet>
      <sheetData sheetId="0"/>
      <sheetData sheetId="1"/>
      <sheetData sheetId="2">
        <row r="2">
          <cell r="A2" t="str">
            <v>NSW - Blacktown</v>
          </cell>
          <cell r="B2">
            <v>85</v>
          </cell>
          <cell r="C2">
            <v>65</v>
          </cell>
          <cell r="D2">
            <v>45</v>
          </cell>
          <cell r="E2" t="str">
            <v>Harout</v>
          </cell>
          <cell r="F2" t="str">
            <v>Blacktown City Council Source Node(s) utilizing modified % impervious area, rainfall threshold, soil properties &amp; pollutant concentrations</v>
          </cell>
          <cell r="G2" t="str">
            <v>Blacktown City Council approved Stormwater360 Treatment Nodes</v>
          </cell>
          <cell r="I2" t="str">
            <v xml:space="preserve">Blacktown Development Control Plan 2006 Part </v>
          </cell>
          <cell r="K2" t="str">
            <v>Blacktown</v>
          </cell>
          <cell r="L2" t="str">
            <v>SFEP EnviroPod (Blacktown)</v>
          </cell>
          <cell r="M2" t="str">
            <v>ZPG (Blacktown)</v>
          </cell>
          <cell r="O2" t="str">
            <v>NSWTemplate.docx</v>
          </cell>
          <cell r="AM2" t="str">
            <v>Normal</v>
          </cell>
          <cell r="AN2">
            <v>0.7</v>
          </cell>
          <cell r="AO2">
            <v>1.1000000000000001</v>
          </cell>
          <cell r="AP2">
            <v>1.6</v>
          </cell>
          <cell r="AQ2" t="str">
            <v>kNormal</v>
          </cell>
        </row>
        <row r="3">
          <cell r="A3" t="str">
            <v>NSW - Botany Bay Council</v>
          </cell>
          <cell r="B3">
            <v>80</v>
          </cell>
          <cell r="C3">
            <v>55</v>
          </cell>
          <cell r="D3">
            <v>40</v>
          </cell>
          <cell r="E3" t="str">
            <v>Harout</v>
          </cell>
          <cell r="F3" t="str">
            <v>Sydney Catchment Management Authority (CMA) Source Node(s) utilizing modified % impervious area, rainfall threshold, soil properties &amp; pollutant concentrations</v>
          </cell>
          <cell r="G3" t="str">
            <v>Blacktown City Council approved Stormwater360 Treatment Nodes</v>
          </cell>
          <cell r="H3" t="str">
            <v>"Draft NSW MUSIC Modelling Guidelines", Sydney Catchment Management Authority (August 2010)</v>
          </cell>
          <cell r="I3" t="str">
            <v>Botany Bay Council DCP (2013)</v>
          </cell>
          <cell r="K3" t="str">
            <v>Sydney CMA</v>
          </cell>
          <cell r="L3" t="str">
            <v>SFEP EnviroPod (Blacktown)</v>
          </cell>
          <cell r="M3" t="str">
            <v>ZPG (Blacktown)</v>
          </cell>
          <cell r="O3" t="str">
            <v>NSWTemplate.docx</v>
          </cell>
          <cell r="R3">
            <v>1</v>
          </cell>
          <cell r="S3">
            <v>22</v>
          </cell>
          <cell r="T3">
            <v>22</v>
          </cell>
          <cell r="U3">
            <v>28</v>
          </cell>
          <cell r="W3">
            <v>1</v>
          </cell>
          <cell r="X3" t="str">
            <v>1200mm</v>
          </cell>
          <cell r="Y3">
            <v>1</v>
          </cell>
          <cell r="AA3">
            <v>1</v>
          </cell>
          <cell r="AB3" t="str">
            <v>1.2x1.2</v>
          </cell>
          <cell r="AC3">
            <v>1.44</v>
          </cell>
          <cell r="AE3" t="str">
            <v>Normal</v>
          </cell>
          <cell r="AF3">
            <v>6.8</v>
          </cell>
          <cell r="AG3">
            <v>10.210000000000001</v>
          </cell>
          <cell r="AH3">
            <v>15.32</v>
          </cell>
          <cell r="AJ3">
            <v>1</v>
          </cell>
          <cell r="AK3" t="str">
            <v xml:space="preserve">detention &amp; rainwater tanks (RWT’s) </v>
          </cell>
          <cell r="AM3" t="str">
            <v>Half</v>
          </cell>
          <cell r="AN3">
            <v>0.35</v>
          </cell>
          <cell r="AO3">
            <v>0.55000000000000004</v>
          </cell>
          <cell r="AP3">
            <v>0.8</v>
          </cell>
          <cell r="AQ3" t="str">
            <v>kNormal</v>
          </cell>
        </row>
        <row r="4">
          <cell r="A4" t="str">
            <v>NSW - Camden Council</v>
          </cell>
          <cell r="B4">
            <v>85</v>
          </cell>
          <cell r="C4">
            <v>65</v>
          </cell>
          <cell r="D4">
            <v>45</v>
          </cell>
          <cell r="E4" t="str">
            <v>Harout</v>
          </cell>
          <cell r="F4" t="str">
            <v>Sydney Catchment Management Authority (CMA) Source Node(s) utilizing modified % impervious area, rainfall threshold, soil properties &amp; pollutant concentrations</v>
          </cell>
          <cell r="G4" t="str">
            <v>Blacktown City Council approved Stormwater360 Treatment Nodes</v>
          </cell>
          <cell r="H4" t="str">
            <v>"Draft NSW MUSIC Modelling Guidelines", Sydney Catchment Management Authority (August 2010)</v>
          </cell>
          <cell r="I4" t="str">
            <v>Camden Council Engineering Design Specification (April 2009)</v>
          </cell>
          <cell r="K4" t="str">
            <v>Sydney CMA</v>
          </cell>
          <cell r="L4" t="str">
            <v>SFEP EnviroPod (Blacktown)</v>
          </cell>
          <cell r="M4" t="str">
            <v>ZPG (Blacktown)</v>
          </cell>
          <cell r="O4" t="str">
            <v>NSWTemplate.docx</v>
          </cell>
          <cell r="R4">
            <v>2</v>
          </cell>
          <cell r="S4">
            <v>31</v>
          </cell>
          <cell r="T4">
            <v>37</v>
          </cell>
          <cell r="U4">
            <v>37</v>
          </cell>
          <cell r="W4">
            <v>3</v>
          </cell>
          <cell r="X4" t="str">
            <v>1500mm</v>
          </cell>
          <cell r="Y4">
            <v>1.64</v>
          </cell>
          <cell r="AA4">
            <v>2</v>
          </cell>
          <cell r="AB4" t="str">
            <v>1.2x2.1</v>
          </cell>
          <cell r="AC4">
            <v>2.52</v>
          </cell>
          <cell r="AE4" t="str">
            <v>Half</v>
          </cell>
          <cell r="AF4">
            <v>10.89</v>
          </cell>
          <cell r="AG4">
            <v>16.329999999999998</v>
          </cell>
          <cell r="AH4">
            <v>24.5</v>
          </cell>
          <cell r="AJ4">
            <v>2</v>
          </cell>
          <cell r="AK4" t="str">
            <v>detention tanks</v>
          </cell>
          <cell r="AM4" t="str">
            <v>PSorb (LPR)</v>
          </cell>
          <cell r="AO4">
            <v>0.81</v>
          </cell>
          <cell r="AP4">
            <v>1.44</v>
          </cell>
          <cell r="AQ4" t="str">
            <v>kNormal</v>
          </cell>
        </row>
        <row r="5">
          <cell r="A5" t="str">
            <v>NSW - City of Sydney</v>
          </cell>
          <cell r="B5">
            <v>85</v>
          </cell>
          <cell r="C5">
            <v>65</v>
          </cell>
          <cell r="D5">
            <v>45</v>
          </cell>
          <cell r="E5" t="str">
            <v>Harout</v>
          </cell>
          <cell r="F5" t="str">
            <v>Sydney Catchment Management Authority (CMA) Source Node(s) utilizing modified % impervious area, rainfall threshold, soil properties &amp; pollutant concentrations</v>
          </cell>
          <cell r="G5" t="str">
            <v>Blacktown City Council approved Stormwater360 Treatment Nodes</v>
          </cell>
          <cell r="H5" t="str">
            <v>"Draft NSW MUSIC Modelling Guidelines", Sydney Catchment Management Authority (August 2010)</v>
          </cell>
          <cell r="I5" t="str">
            <v>City of Sydney DCP (2012)</v>
          </cell>
          <cell r="K5" t="str">
            <v>Sydney CMA</v>
          </cell>
          <cell r="L5" t="str">
            <v>SFEP EnviroPod (Blacktown)</v>
          </cell>
          <cell r="M5" t="str">
            <v>ZPG (Blacktown)</v>
          </cell>
          <cell r="O5" t="str">
            <v>NSWTemplate.docx</v>
          </cell>
          <cell r="R5">
            <v>3</v>
          </cell>
          <cell r="S5">
            <v>37</v>
          </cell>
          <cell r="T5">
            <v>44</v>
          </cell>
          <cell r="U5">
            <v>49</v>
          </cell>
          <cell r="W5">
            <v>5</v>
          </cell>
          <cell r="X5" t="str">
            <v>2290mm</v>
          </cell>
          <cell r="Y5">
            <v>3.74</v>
          </cell>
          <cell r="AA5">
            <v>5</v>
          </cell>
          <cell r="AB5" t="str">
            <v>1.8x3.2</v>
          </cell>
          <cell r="AC5">
            <v>5.76</v>
          </cell>
          <cell r="AE5" t="str">
            <v>PSorb (LPR)</v>
          </cell>
          <cell r="AF5">
            <v>6.8</v>
          </cell>
          <cell r="AG5">
            <v>10.210000000000001</v>
          </cell>
          <cell r="AH5">
            <v>15.32</v>
          </cell>
          <cell r="AJ5">
            <v>3</v>
          </cell>
          <cell r="AK5" t="str">
            <v>rainwater tanks (RWT's)</v>
          </cell>
          <cell r="AM5" t="str">
            <v>PSorb (MCC)</v>
          </cell>
          <cell r="AN5">
            <v>0.39</v>
          </cell>
          <cell r="AO5">
            <v>0.46</v>
          </cell>
          <cell r="AP5">
            <v>0.9</v>
          </cell>
          <cell r="AQ5" t="str">
            <v>k1</v>
          </cell>
        </row>
        <row r="6">
          <cell r="A6" t="str">
            <v>NSW - Clarence Valley Council</v>
          </cell>
          <cell r="B6">
            <v>85</v>
          </cell>
          <cell r="C6">
            <v>65</v>
          </cell>
          <cell r="D6">
            <v>45</v>
          </cell>
          <cell r="E6" t="str">
            <v>Peter</v>
          </cell>
          <cell r="F6" t="str">
            <v>Water By Design MUSIC Modelling Guidelines Source Nodes (Split) utilizing modified % impervious area, rainfall threshold, soil properties &amp; pollutant concentration with modified Soil Parrameters as per Clarence Valley Council MUSIC Modelling draft guidelines</v>
          </cell>
          <cell r="G6" t="str">
            <v>"Guideline in preparing MUSIC Model v6", Clarence Valley Council (Draft)</v>
          </cell>
          <cell r="I6" t="str">
            <v>Clarence Valley Council MUSIC Modelling Guideline</v>
          </cell>
          <cell r="K6" t="str">
            <v>Clarence Valley - Resi</v>
          </cell>
          <cell r="L6" t="str">
            <v>SFEP EnviroPod 2011B</v>
          </cell>
          <cell r="M6" t="str">
            <v>ZPG 2011B</v>
          </cell>
          <cell r="O6" t="str">
            <v>NSWTemplate.docx</v>
          </cell>
          <cell r="R6">
            <v>4</v>
          </cell>
          <cell r="S6">
            <v>44</v>
          </cell>
          <cell r="T6">
            <v>53</v>
          </cell>
          <cell r="U6">
            <v>58</v>
          </cell>
          <cell r="W6">
            <v>8</v>
          </cell>
          <cell r="X6" t="str">
            <v>2290mm</v>
          </cell>
          <cell r="Y6">
            <v>3.74</v>
          </cell>
          <cell r="AA6">
            <v>11</v>
          </cell>
          <cell r="AB6" t="str">
            <v>2.1x4.5</v>
          </cell>
          <cell r="AC6">
            <v>9.4499999999999993</v>
          </cell>
          <cell r="AE6" t="str">
            <v>PSorb (MCC)</v>
          </cell>
          <cell r="AF6">
            <v>10.89</v>
          </cell>
          <cell r="AG6">
            <v>16.329999999999998</v>
          </cell>
          <cell r="AH6">
            <v>24.5</v>
          </cell>
          <cell r="AM6" t="str">
            <v>PS (MCC Ext.)</v>
          </cell>
          <cell r="AN6">
            <v>0.48</v>
          </cell>
          <cell r="AO6">
            <v>0.53</v>
          </cell>
          <cell r="AP6">
            <v>1.01</v>
          </cell>
          <cell r="AQ6" t="str">
            <v>k1</v>
          </cell>
        </row>
        <row r="7">
          <cell r="A7" t="str">
            <v>NSW - Coffs Harbour</v>
          </cell>
          <cell r="B7">
            <v>80</v>
          </cell>
          <cell r="C7">
            <v>60</v>
          </cell>
          <cell r="D7">
            <v>45</v>
          </cell>
          <cell r="E7" t="str">
            <v>Harout</v>
          </cell>
          <cell r="F7" t="str">
            <v>Water By Design MUSIC Modelling Guidelines Source Nodes (Split) utilizing modified % impervious area, rainfall threshold, soil properties &amp; pollutant concentration</v>
          </cell>
          <cell r="G7" t="str">
            <v>“Coffs Harbour City Council WSUD Policy” - Coffs Harbour City Council (August 2013)</v>
          </cell>
          <cell r="H7" t="str">
            <v>Rainfall from "Draft NSW MUSIC Modelling Guidelines", Sydney Catchment Management Authority (August 2010)</v>
          </cell>
          <cell r="K7" t="str">
            <v>Water by Design - Resi</v>
          </cell>
          <cell r="L7" t="str">
            <v>SFEP EnviroPod 2011B</v>
          </cell>
          <cell r="M7" t="str">
            <v>ZPG 2011B</v>
          </cell>
          <cell r="O7" t="str">
            <v>QLDTemplate.docx</v>
          </cell>
          <cell r="R7">
            <v>5</v>
          </cell>
          <cell r="S7">
            <v>49</v>
          </cell>
          <cell r="T7">
            <v>58</v>
          </cell>
          <cell r="U7">
            <v>65</v>
          </cell>
          <cell r="W7">
            <v>13</v>
          </cell>
          <cell r="X7" t="str">
            <v>3100mm</v>
          </cell>
          <cell r="Y7">
            <v>7.43</v>
          </cell>
          <cell r="AA7">
            <v>31</v>
          </cell>
          <cell r="AB7" t="str">
            <v>2.55x4.5</v>
          </cell>
          <cell r="AC7">
            <v>11.48</v>
          </cell>
          <cell r="AE7" t="str">
            <v>PS (MCC Ext.)</v>
          </cell>
          <cell r="AF7">
            <v>10.89</v>
          </cell>
          <cell r="AG7">
            <v>16.329999999999998</v>
          </cell>
          <cell r="AH7">
            <v>24.5</v>
          </cell>
        </row>
        <row r="8">
          <cell r="A8" t="str">
            <v>NSW - Hills Shire</v>
          </cell>
          <cell r="B8">
            <v>85</v>
          </cell>
          <cell r="C8">
            <v>65</v>
          </cell>
          <cell r="D8">
            <v>45</v>
          </cell>
          <cell r="E8" t="str">
            <v>Harout</v>
          </cell>
          <cell r="F8" t="str">
            <v>Sydney Catchment Management Authority (CMA) Source Node(s) utilizing modified % impervious area, rainfall threshold, soil properties &amp; pollutant concentrations</v>
          </cell>
          <cell r="G8" t="str">
            <v>Blacktown City Council approved Stormwater360 Treatment Nodes</v>
          </cell>
          <cell r="I8" t="str">
            <v>Hills Shire DCP</v>
          </cell>
          <cell r="K8" t="str">
            <v>Sydney CMA</v>
          </cell>
          <cell r="L8" t="str">
            <v>SFEP EnviroPod (Blacktown)</v>
          </cell>
          <cell r="M8" t="str">
            <v>ZPG (Blacktown)</v>
          </cell>
          <cell r="O8" t="str">
            <v>NSWTemplate.docx</v>
          </cell>
          <cell r="R8">
            <v>6</v>
          </cell>
          <cell r="S8">
            <v>53</v>
          </cell>
          <cell r="T8">
            <v>65</v>
          </cell>
          <cell r="U8">
            <v>72</v>
          </cell>
          <cell r="W8">
            <v>23</v>
          </cell>
          <cell r="X8" t="str">
            <v>3475mm</v>
          </cell>
          <cell r="Y8">
            <v>8.5299999999999994</v>
          </cell>
          <cell r="AA8">
            <v>39</v>
          </cell>
          <cell r="AB8" t="str">
            <v>3.0x4.5</v>
          </cell>
          <cell r="AC8">
            <v>13.5</v>
          </cell>
        </row>
        <row r="9">
          <cell r="A9" t="str">
            <v>NSW - Hornsby</v>
          </cell>
          <cell r="B9">
            <v>80</v>
          </cell>
          <cell r="C9">
            <v>60</v>
          </cell>
          <cell r="D9">
            <v>45</v>
          </cell>
          <cell r="E9" t="str">
            <v>Harout</v>
          </cell>
          <cell r="F9" t="str">
            <v>Hornsby Shire Council Source Node(s) utilizing modified % impervious area, rainfall threshold, soil properties &amp; pollutant concentrations</v>
          </cell>
          <cell r="G9" t="str">
            <v>Blacktown City Council approved Stormwater360 Treatment Nodes</v>
          </cell>
          <cell r="H9" t="str">
            <v>"WSUD Reference Guidelines", Hornsby Shire Council (2015)</v>
          </cell>
          <cell r="I9" t="str">
            <v>Hornsby DCP (2013) &amp; Hornsby WSUD Guideline (2015)</v>
          </cell>
          <cell r="K9" t="str">
            <v>Hornsby</v>
          </cell>
          <cell r="L9" t="str">
            <v>SFEP EnviroPod (Blacktown)</v>
          </cell>
          <cell r="M9" t="str">
            <v>ZPG (Blacktown)</v>
          </cell>
          <cell r="O9" t="str">
            <v>NSWTemplate.docx</v>
          </cell>
          <cell r="R9">
            <v>7</v>
          </cell>
          <cell r="S9">
            <v>61</v>
          </cell>
          <cell r="T9">
            <v>69</v>
          </cell>
          <cell r="U9">
            <v>78</v>
          </cell>
          <cell r="W9">
            <v>30</v>
          </cell>
          <cell r="X9" t="str">
            <v>Single Vault</v>
          </cell>
          <cell r="Y9">
            <v>12.12</v>
          </cell>
          <cell r="AA9">
            <v>46</v>
          </cell>
          <cell r="AB9" t="str">
            <v>3.45x4.5</v>
          </cell>
          <cell r="AC9">
            <v>15.53</v>
          </cell>
        </row>
        <row r="10">
          <cell r="A10" t="str">
            <v>NSW - Ku-ring-gai Council</v>
          </cell>
          <cell r="B10">
            <v>85</v>
          </cell>
          <cell r="C10">
            <v>65</v>
          </cell>
          <cell r="D10">
            <v>45</v>
          </cell>
          <cell r="E10" t="str">
            <v>Harout</v>
          </cell>
          <cell r="F10" t="str">
            <v>Ku-ring-gai Council Source Node(s) utilizing modified % impervious area, rainfall threshold, soil properties &amp; pollutant concentrations</v>
          </cell>
          <cell r="G10" t="str">
            <v>Blacktown City Council approved Stormwater360 Treatment Nodes</v>
          </cell>
          <cell r="H10" t="str">
            <v>"DRAFT MUSIC modelling guidelines", Ku-ring-gai Council (2010)</v>
          </cell>
          <cell r="I10" t="str">
            <v>Ku-ring-gai Council DCP (2013)</v>
          </cell>
          <cell r="K10" t="str">
            <v>Ku-ring-gai</v>
          </cell>
          <cell r="L10" t="str">
            <v>SFEP EnviroPod (Blacktown)</v>
          </cell>
          <cell r="M10" t="str">
            <v>ZPG (Blacktown)</v>
          </cell>
          <cell r="O10" t="str">
            <v>NSWTemplate.docx</v>
          </cell>
          <cell r="R10">
            <v>8</v>
          </cell>
          <cell r="S10">
            <v>65</v>
          </cell>
          <cell r="T10">
            <v>75</v>
          </cell>
          <cell r="U10">
            <v>84</v>
          </cell>
          <cell r="W10">
            <v>42</v>
          </cell>
          <cell r="X10" t="str">
            <v>Double Vault</v>
          </cell>
          <cell r="Y10">
            <v>24.24</v>
          </cell>
          <cell r="AA10">
            <v>54</v>
          </cell>
          <cell r="AB10" t="str">
            <v>3.9x4.5</v>
          </cell>
          <cell r="AC10">
            <v>17.55</v>
          </cell>
        </row>
        <row r="11">
          <cell r="A11" t="str">
            <v>NSW - Lake Maquarie</v>
          </cell>
          <cell r="B11">
            <v>80</v>
          </cell>
          <cell r="C11">
            <v>45</v>
          </cell>
          <cell r="D11">
            <v>45</v>
          </cell>
          <cell r="E11" t="str">
            <v>Harout</v>
          </cell>
          <cell r="F11" t="str">
            <v>Sydney Catchment Management Authority (CMA) Source Node(s) utilizing modified % impervious area, rainfall threshold, soil properties &amp; pollutant concentrations</v>
          </cell>
          <cell r="G11" t="str">
            <v>Blacktown City Council approved Stormwater360 Treatment Nodes</v>
          </cell>
          <cell r="I11" t="str">
            <v>Lake Maquarie DCP (2013)</v>
          </cell>
          <cell r="K11" t="str">
            <v>Sydney CMA</v>
          </cell>
          <cell r="L11" t="str">
            <v>SFEP EnviroPod (Blacktown)</v>
          </cell>
          <cell r="M11" t="str">
            <v>ZPG (Blacktown)</v>
          </cell>
          <cell r="O11" t="str">
            <v>NSWTemplate.docx</v>
          </cell>
          <cell r="R11">
            <v>9</v>
          </cell>
          <cell r="S11">
            <v>69</v>
          </cell>
          <cell r="T11">
            <v>78</v>
          </cell>
          <cell r="U11">
            <v>90</v>
          </cell>
          <cell r="W11">
            <v>71</v>
          </cell>
          <cell r="X11" t="str">
            <v>Quad Vault</v>
          </cell>
          <cell r="Y11">
            <v>48.48</v>
          </cell>
          <cell r="AA11">
            <v>61</v>
          </cell>
          <cell r="AB11" t="str">
            <v>4.35x4.5</v>
          </cell>
          <cell r="AC11">
            <v>19.574999999999999</v>
          </cell>
          <cell r="AM11" t="str">
            <v>ZPG 2011B</v>
          </cell>
          <cell r="AN11" t="str">
            <v>kNormal</v>
          </cell>
        </row>
        <row r="12">
          <cell r="A12" t="str">
            <v>NSW - Liverpool</v>
          </cell>
          <cell r="B12">
            <v>80</v>
          </cell>
          <cell r="C12">
            <v>45</v>
          </cell>
          <cell r="D12">
            <v>45</v>
          </cell>
          <cell r="E12" t="str">
            <v>Harout</v>
          </cell>
          <cell r="F12" t="str">
            <v>Sydney Catchment Management Authority (CMA) Source Node(s) utilizing modified % impervious area, rainfall threshold, soil properties &amp; pollutant concentrations</v>
          </cell>
          <cell r="G12" t="str">
            <v>Blacktown City Council approved Stormwater360 Treatment Nodes</v>
          </cell>
          <cell r="I12" t="str">
            <v>Liverpool DCP (2008)</v>
          </cell>
          <cell r="K12" t="str">
            <v>Sydney CMA</v>
          </cell>
          <cell r="L12" t="str">
            <v>SFEP EnviroPod (Blacktown)</v>
          </cell>
          <cell r="M12" t="str">
            <v>ZPG (Blacktown)</v>
          </cell>
          <cell r="O12" t="str">
            <v>NSWTemplate.docx</v>
          </cell>
          <cell r="R12">
            <v>10</v>
          </cell>
          <cell r="S12">
            <v>72</v>
          </cell>
          <cell r="T12">
            <v>84</v>
          </cell>
          <cell r="U12">
            <v>95</v>
          </cell>
          <cell r="W12">
            <v>141</v>
          </cell>
          <cell r="X12" t="str">
            <v>V4</v>
          </cell>
          <cell r="Y12">
            <v>0</v>
          </cell>
          <cell r="AA12">
            <v>69</v>
          </cell>
          <cell r="AB12" t="str">
            <v>4.8x4.5</v>
          </cell>
          <cell r="AC12">
            <v>21.599999999999998</v>
          </cell>
          <cell r="AM12" t="str">
            <v>ZPG (Blacktown)</v>
          </cell>
          <cell r="AN12" t="str">
            <v>kNormal</v>
          </cell>
        </row>
        <row r="13">
          <cell r="A13" t="str">
            <v>NSW - Marrickville</v>
          </cell>
          <cell r="B13">
            <v>85</v>
          </cell>
          <cell r="C13">
            <v>60</v>
          </cell>
          <cell r="D13">
            <v>45</v>
          </cell>
          <cell r="E13" t="str">
            <v>Harout</v>
          </cell>
          <cell r="F13" t="str">
            <v>Marrickville Council Source Node(s) utilizing modified % impervious area, rainfall threshold, soil properties &amp; pollutant concentrations</v>
          </cell>
          <cell r="G13" t="str">
            <v>Blacktown City Council approved Stormwater360 Treatment Nodes</v>
          </cell>
          <cell r="H13" t="str">
            <v>"Marrickville Council WSUD Reference Guideline", Marrickville Council (2012)</v>
          </cell>
          <cell r="I13" t="str">
            <v>Marrickville Council Development Control Plan (2011)</v>
          </cell>
          <cell r="K13" t="str">
            <v>Marrickville</v>
          </cell>
          <cell r="L13" t="str">
            <v>SFEP EnviroPod (Blacktown)</v>
          </cell>
          <cell r="M13" t="str">
            <v>ZPG (Blacktown)</v>
          </cell>
          <cell r="O13" t="str">
            <v>NSWTemplate.docx</v>
          </cell>
          <cell r="R13">
            <v>11</v>
          </cell>
          <cell r="S13">
            <v>75</v>
          </cell>
          <cell r="T13">
            <v>87</v>
          </cell>
          <cell r="U13">
            <v>100</v>
          </cell>
          <cell r="AA13">
            <v>76</v>
          </cell>
          <cell r="AB13" t="str">
            <v>None</v>
          </cell>
          <cell r="AC13">
            <v>0</v>
          </cell>
          <cell r="AM13" t="str">
            <v>PSorb (MCC)</v>
          </cell>
          <cell r="AN13" t="str">
            <v>k1</v>
          </cell>
        </row>
        <row r="14">
          <cell r="A14" t="str">
            <v>NSW - North Sydney</v>
          </cell>
          <cell r="B14">
            <v>85</v>
          </cell>
          <cell r="C14">
            <v>65</v>
          </cell>
          <cell r="D14">
            <v>45</v>
          </cell>
          <cell r="E14" t="str">
            <v>Harout</v>
          </cell>
          <cell r="F14" t="str">
            <v>Sydney Catchment Management Authority (CMA) Source Node(s) utilizing modified % impervious area, rainfall threshold, soil properties &amp; pollutant concentrations</v>
          </cell>
          <cell r="G14" t="str">
            <v>Blacktown City Council approved Stormwater360 Treatment Nodes</v>
          </cell>
          <cell r="H14" t="str">
            <v>"Draft NSW MUSIC Modelling Guidelines", Sydney Catchment Management Authority (August 2010)</v>
          </cell>
          <cell r="I14" t="str">
            <v>North Sydney Development Control Plan 2013</v>
          </cell>
          <cell r="K14" t="str">
            <v>Sydney CMA</v>
          </cell>
          <cell r="L14" t="str">
            <v>SFEP EnviroPod (Blacktown)</v>
          </cell>
          <cell r="M14" t="str">
            <v>ZPG (Blacktown)</v>
          </cell>
          <cell r="O14" t="str">
            <v>NSWTemplate.docx</v>
          </cell>
          <cell r="R14">
            <v>12</v>
          </cell>
          <cell r="S14">
            <v>81</v>
          </cell>
          <cell r="T14">
            <v>92</v>
          </cell>
          <cell r="U14">
            <v>105</v>
          </cell>
          <cell r="AM14" t="str">
            <v>PSorb (LPR)</v>
          </cell>
          <cell r="AN14" t="str">
            <v>kNormal</v>
          </cell>
        </row>
        <row r="15">
          <cell r="A15" t="str">
            <v>NSW - Parramatta</v>
          </cell>
          <cell r="B15">
            <v>85</v>
          </cell>
          <cell r="C15">
            <v>60</v>
          </cell>
          <cell r="D15">
            <v>45</v>
          </cell>
          <cell r="E15" t="str">
            <v>Harout</v>
          </cell>
          <cell r="F15" t="str">
            <v>Sydney Catchment Management Authority (CMA) Source Node(s) utilizing modified % impervious area, rainfall threshold, soil properties &amp; pollutant concentrations</v>
          </cell>
          <cell r="G15" t="str">
            <v>Blacktown City Council approved Stormwater360 Treatment Nodes</v>
          </cell>
          <cell r="I15" t="str">
            <v xml:space="preserve">Parramatta Council DCP 2011 </v>
          </cell>
          <cell r="K15" t="str">
            <v>Sydney CMA</v>
          </cell>
          <cell r="L15" t="str">
            <v>SFEP EnviroPod (Blacktown)</v>
          </cell>
          <cell r="M15" t="str">
            <v>ZPG (Blacktown)</v>
          </cell>
          <cell r="O15" t="str">
            <v>NSWTemplate.docx</v>
          </cell>
          <cell r="R15">
            <v>13</v>
          </cell>
          <cell r="S15">
            <v>84</v>
          </cell>
          <cell r="T15">
            <v>95</v>
          </cell>
          <cell r="U15">
            <v>109</v>
          </cell>
          <cell r="AM15" t="str">
            <v>GCCC Psorb</v>
          </cell>
          <cell r="AN15" t="str">
            <v>k1</v>
          </cell>
        </row>
        <row r="16">
          <cell r="A16" t="str">
            <v>NSW - Penrith City Council</v>
          </cell>
          <cell r="B16">
            <v>85</v>
          </cell>
          <cell r="C16">
            <v>60</v>
          </cell>
          <cell r="D16">
            <v>45</v>
          </cell>
          <cell r="E16" t="str">
            <v>Harout</v>
          </cell>
          <cell r="F16" t="str">
            <v>Penrith City Council Source Node(s) utilizing modified % impervious area, rainfall threshold, soil properties &amp; pollutant concentrations</v>
          </cell>
          <cell r="G16" t="str">
            <v>Blacktown City Council approved Stormwater360 Treatment Nodes</v>
          </cell>
          <cell r="H16" t="str">
            <v>"Penrith City Council WSUD Technical Guidelines", Version 1 (Dec 2013)</v>
          </cell>
          <cell r="I16" t="str">
            <v>Penrith City Council WSUD Technical Guideline</v>
          </cell>
          <cell r="K16" t="str">
            <v>Penrith</v>
          </cell>
          <cell r="L16" t="str">
            <v>SFEP EnviroPod (Blacktown)</v>
          </cell>
          <cell r="M16" t="str">
            <v>ZPG (Blacktown)</v>
          </cell>
          <cell r="O16" t="str">
            <v>NSWTemplate.docx</v>
          </cell>
          <cell r="R16">
            <v>14</v>
          </cell>
          <cell r="S16">
            <v>87</v>
          </cell>
          <cell r="T16">
            <v>100</v>
          </cell>
          <cell r="U16">
            <v>115</v>
          </cell>
        </row>
        <row r="17">
          <cell r="A17" t="str">
            <v>NSW - Rockdale</v>
          </cell>
          <cell r="B17">
            <v>80</v>
          </cell>
          <cell r="C17">
            <v>55</v>
          </cell>
          <cell r="D17">
            <v>40</v>
          </cell>
          <cell r="E17" t="str">
            <v>Harout</v>
          </cell>
          <cell r="F17" t="str">
            <v>Sydney Catchment Management Authority (CMA) Source Node(s) utilizing modified % impervious area, rainfall threshold, soil properties &amp; pollutant concentrations</v>
          </cell>
          <cell r="G17" t="str">
            <v>Blacktown City Council approved Stormwater360 Treatment Nodes</v>
          </cell>
          <cell r="H17" t="str">
            <v>"Draft NSW MUSIC Modelling Guidelines", Sydney Catchment Management Authority (August 2010)</v>
          </cell>
          <cell r="I17" t="str">
            <v>Rockdale Council Stormwater Management (2011)</v>
          </cell>
          <cell r="J17" t="str">
            <v>Pg 43: 85/60/45 if Greenfield or Large Scale Redevelopment otherwise 80/55/40</v>
          </cell>
          <cell r="K17" t="str">
            <v>Sydney CMA</v>
          </cell>
          <cell r="L17" t="str">
            <v>SFEP EnviroPod (Blacktown)</v>
          </cell>
          <cell r="M17" t="str">
            <v>ZPG (Blacktown)</v>
          </cell>
          <cell r="O17" t="str">
            <v>NSWTemplate.docx</v>
          </cell>
          <cell r="R17">
            <v>15</v>
          </cell>
          <cell r="S17">
            <v>90</v>
          </cell>
          <cell r="T17">
            <v>102</v>
          </cell>
          <cell r="U17">
            <v>119</v>
          </cell>
        </row>
        <row r="18">
          <cell r="A18" t="str">
            <v>NSW - Ryde</v>
          </cell>
          <cell r="B18">
            <v>85</v>
          </cell>
          <cell r="C18">
            <v>60</v>
          </cell>
          <cell r="D18">
            <v>45</v>
          </cell>
          <cell r="E18" t="str">
            <v>Harout</v>
          </cell>
          <cell r="F18" t="str">
            <v>North Ryde Source Node(s) utilizing modified % impervious area, rainfall threshold, soil properties &amp; pollutant concentrations</v>
          </cell>
          <cell r="G18" t="str">
            <v>Blacktown City Council approved Stormwater360 Treatment Nodes</v>
          </cell>
          <cell r="H18" t="str">
            <v>"City of Ryde MUSIC Modelling Guidelines", Ryde Council (2009)</v>
          </cell>
          <cell r="I18" t="str">
            <v>The City of Ryde WSUD DCP</v>
          </cell>
          <cell r="K18" t="str">
            <v>North Ryde - Urban</v>
          </cell>
          <cell r="L18" t="str">
            <v>SFEP EnviroPod (Blacktown)</v>
          </cell>
          <cell r="M18" t="str">
            <v>ZPG (Blacktown)</v>
          </cell>
          <cell r="O18" t="str">
            <v>NSWTemplate.docx</v>
          </cell>
          <cell r="R18">
            <v>16</v>
          </cell>
          <cell r="S18">
            <v>92</v>
          </cell>
          <cell r="T18">
            <v>107</v>
          </cell>
          <cell r="U18">
            <v>123</v>
          </cell>
        </row>
        <row r="19">
          <cell r="A19" t="str">
            <v>NSW - Strathfield</v>
          </cell>
          <cell r="B19">
            <v>85</v>
          </cell>
          <cell r="C19">
            <v>60</v>
          </cell>
          <cell r="D19">
            <v>45</v>
          </cell>
          <cell r="E19" t="str">
            <v>Harout</v>
          </cell>
          <cell r="F19" t="str">
            <v>Strathfield Council Source Node(s) utilizing modified % impervious area, rainfall threshold, soil properties &amp; pollutant concentrations</v>
          </cell>
          <cell r="G19" t="str">
            <v>Blacktown City Council approved Stormwater360 Treatment Nodes</v>
          </cell>
          <cell r="H19" t="str">
            <v>"Strathfield Council WSUD Reference Guideline", Strathfield Council (March 2011)</v>
          </cell>
          <cell r="I19" t="str">
            <v>Strathfield Consolidated DCP (Part N - WSUD) (2005)</v>
          </cell>
          <cell r="K19" t="str">
            <v>Strathfield</v>
          </cell>
          <cell r="L19" t="str">
            <v>SFEP EnviroPod (Blacktown)</v>
          </cell>
          <cell r="M19" t="str">
            <v>ZPG (Blacktown)</v>
          </cell>
          <cell r="O19" t="str">
            <v>NSWTemplate.docx</v>
          </cell>
          <cell r="R19">
            <v>17</v>
          </cell>
          <cell r="S19">
            <v>95</v>
          </cell>
          <cell r="T19">
            <v>111</v>
          </cell>
          <cell r="U19">
            <v>127</v>
          </cell>
        </row>
        <row r="20">
          <cell r="A20" t="str">
            <v>NSW - Sutherland Shire Council</v>
          </cell>
          <cell r="B20">
            <v>70</v>
          </cell>
          <cell r="C20">
            <v>20</v>
          </cell>
          <cell r="D20">
            <v>35</v>
          </cell>
          <cell r="E20" t="str">
            <v>Harout</v>
          </cell>
          <cell r="F20" t="str">
            <v>Sydney Catchment Management Authority (CMA) Source Node(s) utilizing modified % impervious area, rainfall threshold, soil properties &amp; pollutant concentrations</v>
          </cell>
          <cell r="G20" t="str">
            <v>Blacktown City Council approved Stormwater360 Treatment Nodes</v>
          </cell>
          <cell r="H20" t="str">
            <v>"Draft NSW MUSIC Modelling Guidelines", Sydney Catchment Management Authority (August 2010)</v>
          </cell>
          <cell r="I20" t="str">
            <v>Sutherland Shire Specification Stormwater Management (2009)</v>
          </cell>
          <cell r="K20" t="str">
            <v>Sydney CMA</v>
          </cell>
          <cell r="L20" t="str">
            <v>SFEP EnviroPod (Blacktown)</v>
          </cell>
          <cell r="M20" t="str">
            <v>ZPG (Blacktown)</v>
          </cell>
          <cell r="O20" t="str">
            <v>NSWTemplate.docx</v>
          </cell>
          <cell r="R20">
            <v>18</v>
          </cell>
          <cell r="S20">
            <v>100</v>
          </cell>
          <cell r="T20">
            <v>114</v>
          </cell>
          <cell r="U20">
            <v>131</v>
          </cell>
        </row>
        <row r="21">
          <cell r="A21" t="str">
            <v>NSW Template</v>
          </cell>
          <cell r="B21" t="str">
            <v>??</v>
          </cell>
          <cell r="C21" t="str">
            <v>??</v>
          </cell>
          <cell r="D21" t="str">
            <v>??</v>
          </cell>
          <cell r="E21" t="str">
            <v>Harout</v>
          </cell>
          <cell r="F21" t="str">
            <v>Sydney Catchment Management Authority (CMA) Source Node(s) utilizing modified % impervious area, rainfall threshold, soil properties &amp; pollutant concentrations</v>
          </cell>
          <cell r="G21" t="str">
            <v>Blacktown City Council approved Stormwater360 Treatment Nodes</v>
          </cell>
          <cell r="H21" t="str">
            <v>"Draft NSW MUSIC Modelling Guidelines", Sydney Catchment Management Authority (August 2010)</v>
          </cell>
          <cell r="I21" t="str">
            <v>_____________</v>
          </cell>
          <cell r="K21" t="str">
            <v>Sydney CMA</v>
          </cell>
          <cell r="L21" t="str">
            <v>SFEP EnviroPod (Blacktown)</v>
          </cell>
          <cell r="M21" t="str">
            <v>ZPG (Blacktown)</v>
          </cell>
          <cell r="O21" t="str">
            <v>NSWTemplate.docx</v>
          </cell>
          <cell r="R21">
            <v>19</v>
          </cell>
          <cell r="S21">
            <v>102</v>
          </cell>
          <cell r="T21">
            <v>118</v>
          </cell>
          <cell r="U21">
            <v>134</v>
          </cell>
        </row>
        <row r="22">
          <cell r="A22" t="str">
            <v>QLD - Central Coast North - Mackay</v>
          </cell>
          <cell r="B22">
            <v>75</v>
          </cell>
          <cell r="C22">
            <v>60</v>
          </cell>
          <cell r="D22" t="str">
            <v>35 Mackay / 40 Outside</v>
          </cell>
          <cell r="E22" t="str">
            <v>Peter</v>
          </cell>
          <cell r="F22" t="str">
            <v>Mackay Regional Council MUSIC Modelling Guidelines Source Nodes (Split) utilizing modified % impervious area, rainfall threshold, soil properties &amp; pollutant concentration</v>
          </cell>
          <cell r="G22" t="str">
            <v>“MUSIC Modelling Guidelines Version 1.0 - 2010”, Water By Design (2010)</v>
          </cell>
          <cell r="K22" t="str">
            <v>Mackay Lowland - Resi</v>
          </cell>
          <cell r="L22" t="str">
            <v>SFEP EnviroPod 2011B</v>
          </cell>
          <cell r="M22" t="str">
            <v>ZPG 2011B</v>
          </cell>
          <cell r="O22" t="str">
            <v>QLDTemplate.docx</v>
          </cell>
          <cell r="R22">
            <v>20</v>
          </cell>
          <cell r="S22">
            <v>105</v>
          </cell>
          <cell r="T22">
            <v>121</v>
          </cell>
          <cell r="U22">
            <v>138</v>
          </cell>
        </row>
        <row r="23">
          <cell r="A23" t="str">
            <v>QLD - Central Coast North - Outside Mackay, i.e Isaac Regional</v>
          </cell>
          <cell r="B23">
            <v>75</v>
          </cell>
          <cell r="C23">
            <v>60</v>
          </cell>
          <cell r="D23">
            <v>40</v>
          </cell>
          <cell r="E23" t="str">
            <v>Peter</v>
          </cell>
          <cell r="F23" t="str">
            <v>Water By Design MUSIC Modelling Guidelines Source Nodes (Split) utilizing modified % impervious area, rainfall threshold, soil properties &amp; pollutant concentration</v>
          </cell>
          <cell r="G23" t="str">
            <v>“MUSIC Modelling Guidelines Version 1.0 - 2010”, Water By Design (2010)</v>
          </cell>
          <cell r="K23" t="str">
            <v>Water by Design - Resi</v>
          </cell>
          <cell r="L23" t="str">
            <v>SFEP EnviroPod 2011B</v>
          </cell>
          <cell r="M23" t="str">
            <v>ZPG 2011B</v>
          </cell>
          <cell r="O23" t="str">
            <v>QLDTemplate.docx</v>
          </cell>
          <cell r="R23">
            <v>21</v>
          </cell>
          <cell r="S23">
            <v>107</v>
          </cell>
          <cell r="T23">
            <v>124</v>
          </cell>
          <cell r="U23">
            <v>141</v>
          </cell>
        </row>
        <row r="24">
          <cell r="A24" t="str">
            <v>QLD - Central Coast South - Rockhampton</v>
          </cell>
          <cell r="B24">
            <v>85</v>
          </cell>
          <cell r="C24">
            <v>60</v>
          </cell>
          <cell r="D24">
            <v>45</v>
          </cell>
          <cell r="E24" t="str">
            <v>Peter</v>
          </cell>
          <cell r="F24" t="str">
            <v>Water By Design MUSIC Modelling Guidelines Source Nodes (Split) utilizing modified % impervious area, rainfall threshold, soil properties &amp; pollutant concentration</v>
          </cell>
          <cell r="G24" t="str">
            <v>“MUSIC Modelling Guidelines Version 1.0 - 2010”, Water By Design (2010)</v>
          </cell>
          <cell r="K24" t="str">
            <v>Water by Design - Resi</v>
          </cell>
          <cell r="L24" t="str">
            <v>SFEP EnviroPod 2011B</v>
          </cell>
          <cell r="M24" t="str">
            <v>ZPG 2011B</v>
          </cell>
          <cell r="O24" t="str">
            <v>QLDTemplate.docx</v>
          </cell>
          <cell r="R24">
            <v>22</v>
          </cell>
          <cell r="S24">
            <v>111</v>
          </cell>
          <cell r="T24">
            <v>127</v>
          </cell>
          <cell r="U24">
            <v>145</v>
          </cell>
        </row>
        <row r="25">
          <cell r="A25" t="str">
            <v>QLD - Dry Tropics - Townsville</v>
          </cell>
          <cell r="B25">
            <v>80</v>
          </cell>
          <cell r="C25" t="str">
            <v>65 Townsville / 60 Other</v>
          </cell>
          <cell r="D25">
            <v>40</v>
          </cell>
          <cell r="E25" t="str">
            <v>Peter</v>
          </cell>
          <cell r="F25" t="str">
            <v>Water By Design MUSIC Modelling Guidelines Source Nodes (Split) utilizing modified % impervious area, rainfall threshold, soil properties &amp; pollutant concentration</v>
          </cell>
          <cell r="G25" t="str">
            <v>“MUSIC Modelling Guidelines Version 1.0 - 2010”, Water By Design (2010)</v>
          </cell>
          <cell r="K25" t="str">
            <v>Water by Design - Resi</v>
          </cell>
          <cell r="L25" t="str">
            <v>SFEP EnviroPod 2011B</v>
          </cell>
          <cell r="M25" t="str">
            <v>ZPG 2011B</v>
          </cell>
          <cell r="O25" t="str">
            <v>QLDTemplate.docx</v>
          </cell>
          <cell r="R25">
            <v>23</v>
          </cell>
          <cell r="S25">
            <v>114</v>
          </cell>
          <cell r="T25">
            <v>130</v>
          </cell>
          <cell r="U25">
            <v>148</v>
          </cell>
        </row>
        <row r="26">
          <cell r="A26" t="str">
            <v>QLD - Gold Coast</v>
          </cell>
          <cell r="B26">
            <v>80</v>
          </cell>
          <cell r="C26">
            <v>60</v>
          </cell>
          <cell r="D26">
            <v>45</v>
          </cell>
          <cell r="E26" t="str">
            <v>Peter</v>
          </cell>
          <cell r="F26" t="str">
            <v>Water By Design MUSIC Modelling Guidelines Source Nodes (Split) utilizing modified % impervious area, rainfall threshold, soil properties &amp; pollutant concentration</v>
          </cell>
          <cell r="G26" t="str">
            <v>“MUSIC Modelling Guidelines 2006”, Gold Coast City Council (2006)</v>
          </cell>
          <cell r="H26" t="str">
            <v>“MUSIC Modelling Guidelines Version 1.0 - 2010”, Water By Design (2010)</v>
          </cell>
          <cell r="K26" t="str">
            <v>Water by Design - Resi</v>
          </cell>
          <cell r="L26" t="str">
            <v>GCCC EnviroPod</v>
          </cell>
          <cell r="M26" t="str">
            <v>GCCC PSorb</v>
          </cell>
          <cell r="O26" t="str">
            <v>GCCCTemplate.docx</v>
          </cell>
          <cell r="R26">
            <v>24</v>
          </cell>
          <cell r="S26">
            <v>116</v>
          </cell>
          <cell r="T26">
            <v>133</v>
          </cell>
          <cell r="U26">
            <v>151</v>
          </cell>
        </row>
        <row r="27">
          <cell r="A27" t="str">
            <v>QLD - Western Districts</v>
          </cell>
          <cell r="B27">
            <v>85</v>
          </cell>
          <cell r="C27">
            <v>60</v>
          </cell>
          <cell r="D27">
            <v>45</v>
          </cell>
          <cell r="E27" t="str">
            <v>Peter</v>
          </cell>
          <cell r="F27" t="str">
            <v>Water By Design MUSIC Modelling Guidelines Source Nodes (Split) utilizing modified % impervious area, rainfall threshold, soil properties &amp; pollutant concentration</v>
          </cell>
          <cell r="G27" t="str">
            <v>Potential Areal Evapotransportion derived from Bureau of Meteorology Maps</v>
          </cell>
          <cell r="H27" t="str">
            <v>“MUSIC Modelling Guidelines Version 1.0 - 2010”, Water By Design (2010)</v>
          </cell>
          <cell r="K27" t="str">
            <v>Water by Design - Resi</v>
          </cell>
          <cell r="L27" t="str">
            <v>SFEP EnviroPod 2011B</v>
          </cell>
          <cell r="M27" t="str">
            <v>ZPG 2011B</v>
          </cell>
          <cell r="O27" t="str">
            <v>QLDTemplate.docx</v>
          </cell>
          <cell r="R27">
            <v>25</v>
          </cell>
          <cell r="S27">
            <v>119</v>
          </cell>
          <cell r="T27">
            <v>136</v>
          </cell>
          <cell r="U27">
            <v>155</v>
          </cell>
        </row>
        <row r="28">
          <cell r="A28" t="str">
            <v>QLD - Wet Tropics - Cairns</v>
          </cell>
          <cell r="B28">
            <v>80</v>
          </cell>
          <cell r="C28">
            <v>60</v>
          </cell>
          <cell r="D28">
            <v>40</v>
          </cell>
          <cell r="E28" t="str">
            <v>Peter</v>
          </cell>
          <cell r="F28" t="str">
            <v>Water By Design MUSIC Modelling Guidelines Source Nodes (Split) utilizing modified % impervious area, rainfall threshold, soil properties &amp; pollutant concentration</v>
          </cell>
          <cell r="G28" t="str">
            <v>“MUSIC Modelling Guidelines Version 1.0 - 2010”, Water By Design (2010)</v>
          </cell>
          <cell r="K28" t="str">
            <v>Water by Design - Resi</v>
          </cell>
          <cell r="L28" t="str">
            <v>SFEP EnviroPod 2011B</v>
          </cell>
          <cell r="M28" t="str">
            <v>ZPG 2011B</v>
          </cell>
          <cell r="O28" t="str">
            <v>QLDTemplate.docx</v>
          </cell>
          <cell r="R28">
            <v>26</v>
          </cell>
          <cell r="S28">
            <v>121</v>
          </cell>
          <cell r="T28">
            <v>139</v>
          </cell>
          <cell r="U28">
            <v>158</v>
          </cell>
        </row>
        <row r="29">
          <cell r="A29" t="str">
            <v>SEQ - BPEM SEQ</v>
          </cell>
          <cell r="B29">
            <v>80</v>
          </cell>
          <cell r="C29">
            <v>60</v>
          </cell>
          <cell r="D29">
            <v>45</v>
          </cell>
          <cell r="E29" t="str">
            <v>Peter</v>
          </cell>
          <cell r="F29" t="str">
            <v>Water By Design MUSIC Modelling Guidelines Source Nodes (Split) utilizing modified % impervious area, rainfall threshold, soil properties &amp; pollutant concentration</v>
          </cell>
          <cell r="G29" t="str">
            <v>“MUSIC Modelling Guidelines Version 1.0 - 2010”, Water By Design (2010)</v>
          </cell>
          <cell r="K29" t="str">
            <v>Water by Design - Resi</v>
          </cell>
          <cell r="L29" t="str">
            <v>SFEP EnviroPod 2011B</v>
          </cell>
          <cell r="M29" t="str">
            <v>ZPG 2011B</v>
          </cell>
          <cell r="O29" t="str">
            <v>QLDTemplate.docx</v>
          </cell>
          <cell r="R29">
            <v>27</v>
          </cell>
          <cell r="S29">
            <v>124</v>
          </cell>
          <cell r="T29">
            <v>141</v>
          </cell>
          <cell r="U29">
            <v>161</v>
          </cell>
        </row>
        <row r="30">
          <cell r="A30" t="str">
            <v>SEQ - Brisbane City Council</v>
          </cell>
          <cell r="B30">
            <v>80</v>
          </cell>
          <cell r="C30">
            <v>60</v>
          </cell>
          <cell r="D30">
            <v>45</v>
          </cell>
          <cell r="E30" t="str">
            <v>Peter</v>
          </cell>
          <cell r="F30" t="str">
            <v>Water By Design MUSIC Modelling Guidelines Source Nodes (Split) utilizing modified % impervious area, rainfall threshold, soil properties &amp; pollutant concentration</v>
          </cell>
          <cell r="G30" t="str">
            <v>“Guidelines for Pollutant Export Modelling in Brisbane Version 7 – Draft”, Brisbane City Council (October 2003)</v>
          </cell>
          <cell r="H30" t="str">
            <v>“MUSIC Modelling Guidelines Version 1.0 - 2010”, Water By Design (2010)</v>
          </cell>
          <cell r="K30" t="str">
            <v>Water by Design - Resi</v>
          </cell>
          <cell r="L30" t="str">
            <v>SFEP EnviroPod 2011B</v>
          </cell>
          <cell r="M30" t="str">
            <v>ZPG 2011B</v>
          </cell>
          <cell r="O30" t="str">
            <v>QLDTemplate.docx</v>
          </cell>
          <cell r="R30">
            <v>28</v>
          </cell>
          <cell r="S30">
            <v>126</v>
          </cell>
          <cell r="T30">
            <v>144</v>
          </cell>
          <cell r="U30">
            <v>164</v>
          </cell>
        </row>
        <row r="31">
          <cell r="A31" t="str">
            <v>SEQ - Ipswich Council</v>
          </cell>
          <cell r="B31">
            <v>80</v>
          </cell>
          <cell r="C31">
            <v>60</v>
          </cell>
          <cell r="D31">
            <v>45</v>
          </cell>
          <cell r="E31" t="str">
            <v>Peter</v>
          </cell>
          <cell r="F31" t="str">
            <v>Water By Design MUSIC Modelling Guidelines Source Nodes (Split) utilizing modified % impervious area, rainfall threshold, soil properties &amp; pollutant concentration</v>
          </cell>
          <cell r="G31" t="str">
            <v>“Guidelines for Pollutant Export Modelling in Brisbane Version 7 – Draft”, Brisbane City Council (October 2003)</v>
          </cell>
          <cell r="H31" t="str">
            <v>“MUSIC Modelling Guidelines Version 1.0 - 2010”, Water By Design (2010)</v>
          </cell>
          <cell r="K31" t="str">
            <v>Water by Design - Resi</v>
          </cell>
          <cell r="L31" t="str">
            <v>SFEP EnviroPod 2011B</v>
          </cell>
          <cell r="M31" t="str">
            <v>ZPG 2011B</v>
          </cell>
          <cell r="O31" t="str">
            <v>QLDTemplate.docx</v>
          </cell>
          <cell r="R31">
            <v>29</v>
          </cell>
          <cell r="S31">
            <v>128</v>
          </cell>
          <cell r="T31">
            <v>147</v>
          </cell>
          <cell r="U31">
            <v>167</v>
          </cell>
        </row>
        <row r="32">
          <cell r="A32" t="str">
            <v>SEQ - Lockyer Valley Regional Council</v>
          </cell>
          <cell r="B32">
            <v>80</v>
          </cell>
          <cell r="C32">
            <v>60</v>
          </cell>
          <cell r="D32">
            <v>45</v>
          </cell>
          <cell r="E32" t="str">
            <v>Peter</v>
          </cell>
          <cell r="F32" t="str">
            <v>Water By Design MUSIC Modelling Guidelines Source Nodes (Split) utilizing modified % impervious area, rainfall threshold, soil properties &amp; pollutant concentration</v>
          </cell>
          <cell r="G32" t="str">
            <v>“Guidelines for Pollutant Export Modelling in Brisbane Version 7 – Draft”, Brisbane City Council (October 2003)</v>
          </cell>
          <cell r="H32" t="str">
            <v>“MUSIC Modelling Guidelines Version 1.0 - 2010”, Water By Design (2010)</v>
          </cell>
          <cell r="K32" t="str">
            <v>Water by Design - Resi</v>
          </cell>
          <cell r="L32" t="str">
            <v>SFEP EnviroPod 2011B</v>
          </cell>
          <cell r="M32" t="str">
            <v>ZPG 2011B</v>
          </cell>
          <cell r="O32" t="str">
            <v>QLDTemplate.docx</v>
          </cell>
          <cell r="R32">
            <v>30</v>
          </cell>
          <cell r="S32">
            <v>131</v>
          </cell>
          <cell r="T32">
            <v>149</v>
          </cell>
          <cell r="U32">
            <v>170</v>
          </cell>
        </row>
        <row r="33">
          <cell r="A33" t="str">
            <v>SEQ - Logan City</v>
          </cell>
          <cell r="B33">
            <v>80</v>
          </cell>
          <cell r="C33">
            <v>60</v>
          </cell>
          <cell r="D33">
            <v>45</v>
          </cell>
          <cell r="E33" t="str">
            <v>Peter</v>
          </cell>
          <cell r="F33" t="str">
            <v>Water By Design MUSIC Modelling Guidelines Source Nodes (Split) utilizing modified % impervious area, rainfall threshold, soil properties &amp; pollutant concentration</v>
          </cell>
          <cell r="G33" t="str">
            <v>“MUSIC Modelling Guidelines Version 1.0 - 2010”, Water By Design (2010)</v>
          </cell>
          <cell r="K33" t="str">
            <v>Water by Design - Resi</v>
          </cell>
          <cell r="L33" t="str">
            <v>SFEP EnviroPod 2011B</v>
          </cell>
          <cell r="M33" t="str">
            <v>ZPG 2011B</v>
          </cell>
          <cell r="O33" t="str">
            <v>QLDTemplate.docx</v>
          </cell>
          <cell r="R33">
            <v>31</v>
          </cell>
          <cell r="S33">
            <v>133</v>
          </cell>
          <cell r="T33">
            <v>152</v>
          </cell>
          <cell r="U33">
            <v>173</v>
          </cell>
        </row>
        <row r="34">
          <cell r="A34" t="str">
            <v>SEQ - Moreton Bay Regional Council</v>
          </cell>
          <cell r="B34">
            <v>80</v>
          </cell>
          <cell r="C34">
            <v>60</v>
          </cell>
          <cell r="D34">
            <v>45</v>
          </cell>
          <cell r="E34" t="str">
            <v>Peter</v>
          </cell>
          <cell r="F34" t="str">
            <v>Water By Design MUSIC Modelling Guidelines Source Nodes (Split) utilizing modified % impervious area, rainfall threshold, soil properties &amp; pollutant concentration</v>
          </cell>
          <cell r="G34" t="str">
            <v>“MUSIC Modelling Guidelines Version 1.0 - 2010”, Water By Design (2010)</v>
          </cell>
          <cell r="K34" t="str">
            <v>Water by Design - Resi</v>
          </cell>
          <cell r="L34" t="str">
            <v>SFEP EnviroPod 2011B</v>
          </cell>
          <cell r="M34" t="str">
            <v>ZPG 2011B</v>
          </cell>
          <cell r="O34" t="str">
            <v>QLDTemplate.docx</v>
          </cell>
          <cell r="R34">
            <v>32</v>
          </cell>
          <cell r="S34">
            <v>135</v>
          </cell>
          <cell r="T34">
            <v>154</v>
          </cell>
          <cell r="U34">
            <v>176</v>
          </cell>
        </row>
        <row r="35">
          <cell r="A35" t="str">
            <v>SEQ - Redland Council</v>
          </cell>
          <cell r="B35">
            <v>80</v>
          </cell>
          <cell r="C35">
            <v>60</v>
          </cell>
          <cell r="D35">
            <v>45</v>
          </cell>
          <cell r="E35" t="str">
            <v>Peter</v>
          </cell>
          <cell r="F35" t="str">
            <v>Water By Design MUSIC Modelling Guidelines Source Nodes (Split) utilizing modified % impervious area, rainfall threshold, soil properties &amp; pollutant concentration</v>
          </cell>
          <cell r="G35" t="str">
            <v>“Guidelines for Pollutant Export Modelling in Brisbane Version 7 – Draft”, Brisbane City Council (October 2003)</v>
          </cell>
          <cell r="H35" t="str">
            <v>“MUSIC Modelling Guidelines Version 1.0 - 2010”, Water By Design (2010)</v>
          </cell>
          <cell r="K35" t="str">
            <v>Water by Design - Resi</v>
          </cell>
          <cell r="L35" t="str">
            <v>SFEP EnviroPod 2011B</v>
          </cell>
          <cell r="M35" t="str">
            <v>ZPG 2011B</v>
          </cell>
          <cell r="O35" t="str">
            <v>QLDTemplate.docx</v>
          </cell>
          <cell r="R35">
            <v>33</v>
          </cell>
          <cell r="S35">
            <v>138</v>
          </cell>
          <cell r="T35">
            <v>157</v>
          </cell>
          <cell r="U35">
            <v>179</v>
          </cell>
        </row>
        <row r="36">
          <cell r="A36" t="str">
            <v>SEQ - Sunshine Coast Regional Council</v>
          </cell>
          <cell r="B36">
            <v>80</v>
          </cell>
          <cell r="C36">
            <v>60</v>
          </cell>
          <cell r="D36">
            <v>45</v>
          </cell>
          <cell r="E36" t="str">
            <v>Peter</v>
          </cell>
          <cell r="F36" t="str">
            <v>Water By Design MUSIC Modelling Guidelines Source Nodes (Split) utilizing modified % impervious area, rainfall threshold, soil properties &amp; pollutant concentration</v>
          </cell>
          <cell r="G36" t="str">
            <v>“MUSIC Modelling Guidelines Version 1.0 - 2010”, Water By Design (2010)</v>
          </cell>
          <cell r="K36" t="str">
            <v>Water by Design - Resi</v>
          </cell>
          <cell r="L36" t="str">
            <v>SFEP EnviroPod 2011B</v>
          </cell>
          <cell r="M36" t="str">
            <v>ZPG 2011B</v>
          </cell>
          <cell r="O36" t="str">
            <v>QLDTemplate.docx</v>
          </cell>
          <cell r="R36">
            <v>34</v>
          </cell>
          <cell r="S36">
            <v>140</v>
          </cell>
          <cell r="T36">
            <v>159</v>
          </cell>
          <cell r="U36">
            <v>182</v>
          </cell>
        </row>
        <row r="37">
          <cell r="A37" t="str">
            <v>SEQ - Toowoomba City Council</v>
          </cell>
          <cell r="B37">
            <v>80</v>
          </cell>
          <cell r="C37">
            <v>60</v>
          </cell>
          <cell r="D37">
            <v>45</v>
          </cell>
          <cell r="E37" t="str">
            <v>Peter</v>
          </cell>
          <cell r="F37" t="str">
            <v>Water By Design MUSIC Modelling Guidelines Source Nodes (Split) utilizing modified % impervious area, rainfall threshold, soil properties &amp; pollutant concentration</v>
          </cell>
          <cell r="G37" t="str">
            <v>“Guidelines for Pollutant Export Modelling in Brisbane Version 7 – Draft”, Brisbane City Council (October 2003)</v>
          </cell>
          <cell r="H37" t="str">
            <v>“MUSIC Modelling Guidelines Version 1.0 - 2010”, Water By Design (2010)</v>
          </cell>
          <cell r="K37" t="str">
            <v>Water by Design - Resi</v>
          </cell>
          <cell r="L37" t="str">
            <v>SFEP EnviroPod 2011B</v>
          </cell>
          <cell r="M37" t="str">
            <v>ZPG 2011B</v>
          </cell>
          <cell r="O37" t="str">
            <v>QLDTemplate.docx</v>
          </cell>
          <cell r="R37">
            <v>35</v>
          </cell>
          <cell r="S37">
            <v>142</v>
          </cell>
          <cell r="T37">
            <v>162</v>
          </cell>
          <cell r="U37">
            <v>184</v>
          </cell>
        </row>
        <row r="38">
          <cell r="A38" t="str">
            <v>VIC - Geelong</v>
          </cell>
          <cell r="B38">
            <v>80</v>
          </cell>
          <cell r="C38">
            <v>45</v>
          </cell>
          <cell r="D38">
            <v>45</v>
          </cell>
          <cell r="E38" t="str">
            <v>Harout</v>
          </cell>
          <cell r="F38" t="str">
            <v>Geelong Council Source Nodes</v>
          </cell>
          <cell r="G38" t="str">
            <v>Geelong MUSIC Modelling Guidelines</v>
          </cell>
          <cell r="I38" t="str">
            <v>Geelong Council (2015)</v>
          </cell>
          <cell r="K38" t="str">
            <v>Geelong</v>
          </cell>
          <cell r="L38" t="str">
            <v>SFEP EnviroPod 2011B</v>
          </cell>
          <cell r="M38" t="str">
            <v>ZPG 2011B</v>
          </cell>
          <cell r="O38" t="str">
            <v>NSWTemplate.docx</v>
          </cell>
          <cell r="R38">
            <v>36</v>
          </cell>
          <cell r="S38">
            <v>144</v>
          </cell>
          <cell r="T38">
            <v>164</v>
          </cell>
          <cell r="U38">
            <v>187</v>
          </cell>
        </row>
        <row r="39">
          <cell r="A39" t="str">
            <v>VIC - Melbourne</v>
          </cell>
          <cell r="B39">
            <v>85</v>
          </cell>
          <cell r="C39">
            <v>45</v>
          </cell>
          <cell r="D39">
            <v>45</v>
          </cell>
          <cell r="E39" t="str">
            <v>Harout</v>
          </cell>
          <cell r="F39" t="str">
            <v>Melbourne MUSIC Guidelines (Melbourne Water 2010)</v>
          </cell>
          <cell r="G39" t="str">
            <v>Victoria's Best Practice Environmental Management Guidelines (BPEMG)</v>
          </cell>
          <cell r="I39" t="str">
            <v>Victoria's Best Practice Environmental Management (BPEMG)</v>
          </cell>
          <cell r="K39" t="str">
            <v>Melbourne</v>
          </cell>
          <cell r="L39" t="str">
            <v>SFEP EnviroPod 2011B</v>
          </cell>
          <cell r="M39" t="str">
            <v>ZPG 2011B</v>
          </cell>
          <cell r="O39" t="str">
            <v>NSWTemplate.docx</v>
          </cell>
          <cell r="R39">
            <v>37</v>
          </cell>
          <cell r="S39">
            <v>146</v>
          </cell>
          <cell r="T39">
            <v>167</v>
          </cell>
          <cell r="U39">
            <v>190</v>
          </cell>
        </row>
        <row r="40">
          <cell r="R40">
            <v>38</v>
          </cell>
          <cell r="S40">
            <v>148</v>
          </cell>
          <cell r="T40">
            <v>169</v>
          </cell>
          <cell r="U40">
            <v>192</v>
          </cell>
        </row>
        <row r="41">
          <cell r="R41">
            <v>39</v>
          </cell>
          <cell r="S41">
            <v>150</v>
          </cell>
          <cell r="T41">
            <v>171</v>
          </cell>
          <cell r="U41">
            <v>195</v>
          </cell>
        </row>
        <row r="42">
          <cell r="R42">
            <v>40</v>
          </cell>
          <cell r="S42">
            <v>152</v>
          </cell>
          <cell r="T42">
            <v>174</v>
          </cell>
          <cell r="U42">
            <v>198</v>
          </cell>
        </row>
        <row r="43">
          <cell r="R43">
            <v>41</v>
          </cell>
          <cell r="S43">
            <v>154</v>
          </cell>
          <cell r="T43">
            <v>176</v>
          </cell>
          <cell r="U43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L27"/>
  <sheetViews>
    <sheetView tabSelected="1" workbookViewId="0">
      <selection activeCell="C18" sqref="C18"/>
    </sheetView>
  </sheetViews>
  <sheetFormatPr defaultRowHeight="15" x14ac:dyDescent="0.25"/>
  <cols>
    <col min="2" max="3" width="28.42578125" bestFit="1" customWidth="1"/>
    <col min="4" max="4" width="29" bestFit="1" customWidth="1"/>
    <col min="5" max="5" width="23.28515625" bestFit="1" customWidth="1"/>
    <col min="7" max="10" width="29.42578125" customWidth="1"/>
  </cols>
  <sheetData>
    <row r="1" spans="2:5" ht="27" thickBot="1" x14ac:dyDescent="0.45">
      <c r="B1" s="16"/>
      <c r="C1" s="16"/>
      <c r="D1" s="16"/>
      <c r="E1" s="16"/>
    </row>
    <row r="2" spans="2:5" x14ac:dyDescent="0.25">
      <c r="B2" s="3" t="s">
        <v>0</v>
      </c>
      <c r="C2" s="4" t="s">
        <v>1</v>
      </c>
      <c r="D2" s="4" t="s">
        <v>2</v>
      </c>
      <c r="E2" s="5" t="s">
        <v>3</v>
      </c>
    </row>
    <row r="3" spans="2:5" x14ac:dyDescent="0.25">
      <c r="B3" s="6" t="s">
        <v>4</v>
      </c>
      <c r="C3" s="1">
        <v>16.7</v>
      </c>
      <c r="D3" s="1">
        <v>14.1</v>
      </c>
      <c r="E3" s="7">
        <v>15.4</v>
      </c>
    </row>
    <row r="4" spans="2:5" x14ac:dyDescent="0.25">
      <c r="B4" s="6" t="s">
        <v>5</v>
      </c>
      <c r="C4" s="1">
        <v>5700</v>
      </c>
      <c r="D4" s="1">
        <v>2190</v>
      </c>
      <c r="E4" s="7">
        <v>61.6</v>
      </c>
    </row>
    <row r="5" spans="2:5" x14ac:dyDescent="0.25">
      <c r="B5" s="6" t="s">
        <v>6</v>
      </c>
      <c r="C5" s="1">
        <v>4.54</v>
      </c>
      <c r="D5" s="1">
        <v>2.2599999999999998</v>
      </c>
      <c r="E5" s="7">
        <v>50.2</v>
      </c>
    </row>
    <row r="6" spans="2:5" x14ac:dyDescent="0.25">
      <c r="B6" s="6" t="s">
        <v>7</v>
      </c>
      <c r="C6" s="1">
        <v>30.7</v>
      </c>
      <c r="D6" s="1">
        <v>20.9</v>
      </c>
      <c r="E6" s="7">
        <v>31.8</v>
      </c>
    </row>
    <row r="7" spans="2:5" ht="15.75" thickBot="1" x14ac:dyDescent="0.3">
      <c r="B7" s="8" t="s">
        <v>8</v>
      </c>
      <c r="C7" s="9">
        <v>272</v>
      </c>
      <c r="D7" s="9">
        <v>106</v>
      </c>
      <c r="E7" s="10">
        <v>61.2</v>
      </c>
    </row>
    <row r="8" spans="2:5" ht="15.75" thickBot="1" x14ac:dyDescent="0.3"/>
    <row r="9" spans="2:5" x14ac:dyDescent="0.25">
      <c r="B9" s="3" t="s">
        <v>9</v>
      </c>
      <c r="C9" s="4" t="s">
        <v>1</v>
      </c>
      <c r="D9" s="4" t="s">
        <v>2</v>
      </c>
      <c r="E9" s="5" t="s">
        <v>3</v>
      </c>
    </row>
    <row r="10" spans="2:5" x14ac:dyDescent="0.25">
      <c r="B10" s="6" t="s">
        <v>4</v>
      </c>
      <c r="C10" s="1">
        <v>64.3</v>
      </c>
      <c r="D10" s="1">
        <v>32.5</v>
      </c>
      <c r="E10" s="7">
        <v>49.5</v>
      </c>
    </row>
    <row r="11" spans="2:5" x14ac:dyDescent="0.25">
      <c r="B11" s="6" t="s">
        <v>5</v>
      </c>
      <c r="C11" s="1">
        <v>11100</v>
      </c>
      <c r="D11" s="1">
        <v>108</v>
      </c>
      <c r="E11" s="7">
        <v>99</v>
      </c>
    </row>
    <row r="12" spans="2:5" x14ac:dyDescent="0.25">
      <c r="B12" s="6" t="s">
        <v>6</v>
      </c>
      <c r="C12" s="1">
        <v>22.3</v>
      </c>
      <c r="D12" s="1">
        <v>2.2000000000000002</v>
      </c>
      <c r="E12" s="7">
        <v>90.1</v>
      </c>
    </row>
    <row r="13" spans="2:5" x14ac:dyDescent="0.25">
      <c r="B13" s="6" t="s">
        <v>7</v>
      </c>
      <c r="C13">
        <v>146</v>
      </c>
      <c r="D13">
        <v>20.3</v>
      </c>
      <c r="E13" s="7">
        <v>86.1</v>
      </c>
    </row>
    <row r="14" spans="2:5" ht="15.75" thickBot="1" x14ac:dyDescent="0.3">
      <c r="B14" s="8" t="s">
        <v>8</v>
      </c>
      <c r="C14" s="15">
        <v>2030</v>
      </c>
      <c r="D14" s="15">
        <v>0</v>
      </c>
      <c r="E14" s="10">
        <v>100</v>
      </c>
    </row>
    <row r="15" spans="2:5" ht="15.75" thickBot="1" x14ac:dyDescent="0.3"/>
    <row r="16" spans="2:5" x14ac:dyDescent="0.25">
      <c r="B16" s="3" t="s">
        <v>10</v>
      </c>
      <c r="C16" s="4" t="s">
        <v>11</v>
      </c>
      <c r="D16" s="4" t="s">
        <v>12</v>
      </c>
      <c r="E16" s="11" t="s">
        <v>13</v>
      </c>
    </row>
    <row r="17" spans="2:12" x14ac:dyDescent="0.25">
      <c r="B17" s="6" t="s">
        <v>4</v>
      </c>
      <c r="C17">
        <f>D3</f>
        <v>14.1</v>
      </c>
      <c r="D17">
        <f>D10</f>
        <v>32.5</v>
      </c>
      <c r="E17" s="12">
        <f>(C17-D17)/C17</f>
        <v>-1.3049645390070921</v>
      </c>
      <c r="J17" s="2"/>
    </row>
    <row r="18" spans="2:12" x14ac:dyDescent="0.25">
      <c r="B18" s="6" t="s">
        <v>5</v>
      </c>
      <c r="C18" s="1">
        <f>D4</f>
        <v>2190</v>
      </c>
      <c r="D18">
        <f>D11</f>
        <v>108</v>
      </c>
      <c r="E18" s="13">
        <f>(C18-D18)/C18</f>
        <v>0.9506849315068493</v>
      </c>
      <c r="J18" s="2"/>
    </row>
    <row r="19" spans="2:12" x14ac:dyDescent="0.25">
      <c r="B19" s="6" t="s">
        <v>6</v>
      </c>
      <c r="C19">
        <f>D5</f>
        <v>2.2599999999999998</v>
      </c>
      <c r="D19">
        <f>D12</f>
        <v>2.2000000000000002</v>
      </c>
      <c r="E19" s="13">
        <f>(C19-D19)/C19</f>
        <v>2.6548672566371511E-2</v>
      </c>
    </row>
    <row r="20" spans="2:12" x14ac:dyDescent="0.25">
      <c r="B20" s="6" t="s">
        <v>7</v>
      </c>
      <c r="C20">
        <f>D6</f>
        <v>20.9</v>
      </c>
      <c r="D20">
        <f>D13</f>
        <v>20.3</v>
      </c>
      <c r="E20" s="13">
        <f>(C20-D20)/C20</f>
        <v>2.8708133971291766E-2</v>
      </c>
    </row>
    <row r="21" spans="2:12" ht="15.75" thickBot="1" x14ac:dyDescent="0.3">
      <c r="B21" s="8" t="s">
        <v>8</v>
      </c>
      <c r="C21" s="9">
        <f>D7</f>
        <v>106</v>
      </c>
      <c r="D21" s="9">
        <f>D14</f>
        <v>0</v>
      </c>
      <c r="E21" s="14">
        <f>(C21-D21)/C21</f>
        <v>1</v>
      </c>
    </row>
    <row r="23" spans="2:12" x14ac:dyDescent="0.25">
      <c r="I23" s="2"/>
    </row>
    <row r="24" spans="2:12" x14ac:dyDescent="0.25">
      <c r="I24" s="2"/>
    </row>
    <row r="25" spans="2:12" x14ac:dyDescent="0.25">
      <c r="I25" s="2"/>
      <c r="L25" s="1"/>
    </row>
    <row r="26" spans="2:12" x14ac:dyDescent="0.25">
      <c r="I26" s="2"/>
    </row>
    <row r="27" spans="2:12" x14ac:dyDescent="0.25">
      <c r="I27" s="2"/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E3BF05401D944B7B91791DF9C5776" ma:contentTypeVersion="17" ma:contentTypeDescription="Create a new document." ma:contentTypeScope="" ma:versionID="86c37e1c670c5ae99770ae1b5dd69d17">
  <xsd:schema xmlns:xsd="http://www.w3.org/2001/XMLSchema" xmlns:xs="http://www.w3.org/2001/XMLSchema" xmlns:p="http://schemas.microsoft.com/office/2006/metadata/properties" xmlns:ns2="02db32bd-7c72-46c0-b9a8-4b52b2492f2d" xmlns:ns3="680cdecb-de6f-4712-8fbb-9c655f4b591f" targetNamespace="http://schemas.microsoft.com/office/2006/metadata/properties" ma:root="true" ma:fieldsID="4cd88139025ecebcada4d426db13620d" ns2:_="" ns3:_="">
    <xsd:import namespace="02db32bd-7c72-46c0-b9a8-4b52b2492f2d"/>
    <xsd:import namespace="680cdecb-de6f-4712-8fbb-9c655f4b5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b32bd-7c72-46c0-b9a8-4b52b2492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1b3f7e-34da-44e2-95b5-aba26a6e20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cdecb-de6f-4712-8fbb-9c655f4b591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5af50c-c5bb-4d1d-a8bf-ce7f2ad94a95}" ma:internalName="TaxCatchAll" ma:showField="CatchAllData" ma:web="680cdecb-de6f-4712-8fbb-9c655f4b5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0cdecb-de6f-4712-8fbb-9c655f4b591f" xsi:nil="true"/>
    <lcf76f155ced4ddcb4097134ff3c332f xmlns="02db32bd-7c72-46c0-b9a8-4b52b2492f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4B920A-951A-4CBD-BF7E-82D80C2BD33D}"/>
</file>

<file path=customXml/itemProps2.xml><?xml version="1.0" encoding="utf-8"?>
<ds:datastoreItem xmlns:ds="http://schemas.openxmlformats.org/officeDocument/2006/customXml" ds:itemID="{8659C220-F85B-484E-8851-7B597E849663}"/>
</file>

<file path=customXml/itemProps3.xml><?xml version="1.0" encoding="utf-8"?>
<ds:datastoreItem xmlns:ds="http://schemas.openxmlformats.org/officeDocument/2006/customXml" ds:itemID="{C930ED79-BD87-4FF5-ACD9-4369F426D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Jones</dc:creator>
  <cp:lastModifiedBy>Patrick O'brien</cp:lastModifiedBy>
  <dcterms:created xsi:type="dcterms:W3CDTF">2015-09-04T02:33:38Z</dcterms:created>
  <dcterms:modified xsi:type="dcterms:W3CDTF">2023-10-18T23:33:52Z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0x0101006C4E3BF05401D944B7B91791DF9C5776</vt:lpwstr>
  </property>
  <property fmtid="{D5CDD505-2E9C-101B-9397-08002B2CF9AE}" pid="3" name="MediaServiceImageTags">
    <vt:lpwstr/>
  </property>
</Properties>
</file>